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TELO\ROCP-WDP\CTEIG\Data Collection Multiple FYs\2020-21 Expenditure Report Form\"/>
    </mc:Choice>
  </mc:AlternateContent>
  <xr:revisionPtr revIDLastSave="0" documentId="13_ncr:1_{B0CACADB-950E-4C47-92AA-E130FE3C1EBA}" xr6:coauthVersionLast="36" xr6:coauthVersionMax="36" xr10:uidLastSave="{00000000-0000-0000-0000-000000000000}"/>
  <bookViews>
    <workbookView xWindow="0" yWindow="0" windowWidth="28800" windowHeight="12225" tabRatio="782" xr2:uid="{00000000-000D-0000-FFFF-FFFF00000000}"/>
  </bookViews>
  <sheets>
    <sheet name="Spending Amounts" sheetId="4" r:id="rId1"/>
    <sheet name="Spending Narrative Example" sheetId="6" r:id="rId2"/>
    <sheet name="2016-17 Spending Narrative" sheetId="7" r:id="rId3"/>
    <sheet name="2017-18 Spending Narrative" sheetId="9" r:id="rId4"/>
    <sheet name="2018-19 Spending Narrative" sheetId="11" r:id="rId5"/>
    <sheet name="2019-20 Spending Narrative" sheetId="12" r:id="rId6"/>
  </sheets>
  <definedNames>
    <definedName name="_xlnm.Print_Area" localSheetId="0">'Spending Amounts'!$A$1:$L$24</definedName>
    <definedName name="_xlnm.Print_Area" localSheetId="1">'Spending Narrative Example'!$A$1:$C$19</definedName>
  </definedNames>
  <calcPr calcId="191029"/>
</workbook>
</file>

<file path=xl/calcChain.xml><?xml version="1.0" encoding="utf-8"?>
<calcChain xmlns="http://schemas.openxmlformats.org/spreadsheetml/2006/main">
  <c r="G23" i="4" l="1"/>
  <c r="G22" i="4"/>
  <c r="G21" i="4"/>
  <c r="G20" i="4"/>
  <c r="D24" i="4"/>
  <c r="C17" i="4" l="1"/>
  <c r="K10" i="4"/>
  <c r="K11" i="4"/>
  <c r="L11" i="4" l="1"/>
  <c r="L12" i="4"/>
  <c r="L13" i="4"/>
  <c r="L14" i="4"/>
  <c r="L15" i="4"/>
  <c r="L16" i="4"/>
  <c r="L10" i="4"/>
  <c r="K12" i="4"/>
  <c r="K13" i="4"/>
  <c r="K14" i="4"/>
  <c r="K15" i="4"/>
  <c r="K16" i="4"/>
  <c r="D17" i="4"/>
  <c r="H20" i="4" s="1"/>
  <c r="I20" i="4" s="1"/>
  <c r="E17" i="4"/>
  <c r="E21" i="4" s="1"/>
  <c r="F17" i="4"/>
  <c r="H21" i="4" s="1"/>
  <c r="I21" i="4" s="1"/>
  <c r="G17" i="4"/>
  <c r="E22" i="4" s="1"/>
  <c r="H17" i="4"/>
  <c r="H22" i="4" s="1"/>
  <c r="I22" i="4" s="1"/>
  <c r="I17" i="4"/>
  <c r="E23" i="4" s="1"/>
  <c r="J17" i="4"/>
  <c r="H23" i="4" s="1"/>
  <c r="I23" i="4" s="1"/>
  <c r="E20" i="4"/>
  <c r="F20" i="4" s="1"/>
  <c r="F23" i="4" l="1"/>
  <c r="F21" i="4"/>
  <c r="F22" i="4"/>
  <c r="H24" i="4"/>
  <c r="E24" i="4"/>
  <c r="L17" i="4"/>
  <c r="K17" i="4"/>
  <c r="F24" i="4" l="1"/>
  <c r="I24" i="4" l="1"/>
  <c r="G24" i="4"/>
</calcChain>
</file>

<file path=xl/sharedStrings.xml><?xml version="1.0" encoding="utf-8"?>
<sst xmlns="http://schemas.openxmlformats.org/spreadsheetml/2006/main" count="152" uniqueCount="98">
  <si>
    <t>Table B</t>
  </si>
  <si>
    <t>Object Code</t>
  </si>
  <si>
    <t>Object Code Title</t>
  </si>
  <si>
    <r>
      <rPr>
        <b/>
        <sz val="10"/>
        <rFont val="Arial"/>
        <family val="2"/>
      </rPr>
      <t>Total CTEIG
Expenditures</t>
    </r>
  </si>
  <si>
    <r>
      <rPr>
        <b/>
        <sz val="10"/>
        <rFont val="Arial"/>
        <family val="2"/>
      </rPr>
      <t>Total LEA
Match (Actual)</t>
    </r>
  </si>
  <si>
    <t>Certified Personnel Salaries</t>
  </si>
  <si>
    <t>Classified Personnel Salaries</t>
  </si>
  <si>
    <t>Employee Benefits</t>
  </si>
  <si>
    <t>Books and Supplies</t>
  </si>
  <si>
    <t xml:space="preserve">Services and Other Operating </t>
  </si>
  <si>
    <t>Capital Outlay</t>
  </si>
  <si>
    <t>Indirect Costs</t>
  </si>
  <si>
    <t>Totals</t>
  </si>
  <si>
    <t>California Department of Education</t>
  </si>
  <si>
    <t>CTEIG Annual Financial Expenditure Report</t>
  </si>
  <si>
    <t>Reviewed By:</t>
  </si>
  <si>
    <t>Final</t>
  </si>
  <si>
    <t>Report</t>
  </si>
  <si>
    <t>CDE Use Only</t>
  </si>
  <si>
    <t>LEA Name:</t>
  </si>
  <si>
    <t>CTEIG Allocation</t>
  </si>
  <si>
    <t>Total CTEIG Expenditures</t>
  </si>
  <si>
    <t>Total LEA Match (Actual)</t>
  </si>
  <si>
    <t>LEA Minimum 
Match</t>
  </si>
  <si>
    <t>Table A</t>
  </si>
  <si>
    <t>Spending Narrative</t>
  </si>
  <si>
    <t>Spend-down Summary</t>
  </si>
  <si>
    <t xml:space="preserve">enough detail as needed to demonstrate a clear plan for spending down grant dollars such as </t>
  </si>
  <si>
    <t>Example:</t>
  </si>
  <si>
    <t>Spending Amounts</t>
  </si>
  <si>
    <t>Teacher stipends to obtain teacher credentials, course outlines updates, summer CTE workshops to develop/improve pathways.</t>
  </si>
  <si>
    <t>36 CTE Teacher Salaries - LCAP</t>
  </si>
  <si>
    <t>Half-time fiscal clerk.</t>
  </si>
  <si>
    <t>CTE dedicated Career Center Technicians- LCAP</t>
  </si>
  <si>
    <t>Benefits for above salaries for special projects, rate = 20% of salary.</t>
  </si>
  <si>
    <t>Benefits for CTE Teachers - LCAP</t>
  </si>
  <si>
    <t>Capital Equipment for Manufacturing, AME, Auto, Construction. Site improvements for Auto shop, Culinary classroom.</t>
  </si>
  <si>
    <t>Indirect charged at state approved rate of 4.5% (This will differ with each district).</t>
  </si>
  <si>
    <t>Upgraded computers and equipment for all ICT, AME Engineering courses. Upgraded equipment in Auto program. Purchased products for Agriculture, Hospitality, AME, ICT, and Energy pathways.</t>
  </si>
  <si>
    <t>Object Code - Title</t>
  </si>
  <si>
    <t>1000 - Certificated Salaries</t>
  </si>
  <si>
    <t>2000 - Classified Salaries</t>
  </si>
  <si>
    <t>3000 - Employee Benefits</t>
  </si>
  <si>
    <t>4000 - Books and Supplies</t>
  </si>
  <si>
    <t>5000 - Services and Other Operating Expenses</t>
  </si>
  <si>
    <t>6000 - Capital Outlay</t>
  </si>
  <si>
    <t>7000 - Indirect Costs</t>
  </si>
  <si>
    <t>Professional Development Conference – HETEC, CATA, ACTE, Educating for Careers, CUE Students to State/National CTSO conferences – must include copy of approved waiver for 2016-17 for out of state travel.</t>
  </si>
  <si>
    <t>Included admin &amp; counselors not directly supervising CTE in CTE conferences. Hired a consultant to organize curriculum re-write &amp; new course outlines &amp; help CTE teachers w/ aligning academic standards. Perkins, CPA, AG Incentive, LCAP.</t>
  </si>
  <si>
    <t>Beefed up wireless routers and servers in CTE rooms.  Bigger, cooler printers. Photo-quality paper, and lots of it. Seed-money for student-run businesses (profits go back into the CTE program). - Perkins, CPA, Ag Incentive, LCAP.</t>
  </si>
  <si>
    <t>Spend-down Summary - FY 2016–17</t>
  </si>
  <si>
    <t>Spend-down Summary - FY 2017–18</t>
  </si>
  <si>
    <t>Spend-down Summary - FY 2018–19</t>
  </si>
  <si>
    <t>CDS Code:</t>
  </si>
  <si>
    <t>Final Report</t>
  </si>
  <si>
    <t>2016–17 CTEIG Expenditures Narrative 
FINAL REPORT</t>
  </si>
  <si>
    <t>2016–17 Matching Funds Narrative 
FINAL REPORT</t>
  </si>
  <si>
    <t>2018–19 CTEIG Expenditures Narrative 
FINAL REPORT</t>
  </si>
  <si>
    <t>2018–19 Matching Funds Narrative 
FINAL REPORT</t>
  </si>
  <si>
    <t>Spend-down Summary - FY 2019–20</t>
  </si>
  <si>
    <t>timelines, proposed purchases, and professional development activities. Any FY 16–17 CTEIG funds</t>
  </si>
  <si>
    <t>not spent by the December 31, 2020 deadline will be returned to the California Department of Education (CDE).</t>
  </si>
  <si>
    <r>
      <rPr>
        <b/>
        <sz val="10.5"/>
        <color rgb="FF000000"/>
        <rFont val="Arial"/>
        <family val="2"/>
      </rPr>
      <t>Instructions:</t>
    </r>
    <r>
      <rPr>
        <sz val="10.5"/>
        <color rgb="FF000000"/>
        <rFont val="Arial"/>
        <family val="2"/>
      </rPr>
      <t xml:space="preserve"> Describe plans to spend remaing CTEIG funds prior to the deadline. Provide </t>
    </r>
  </si>
  <si>
    <t>expenditures of your match include resources (non-CTEIG sources of funds).</t>
  </si>
  <si>
    <r>
      <rPr>
        <b/>
        <sz val="10.5"/>
        <color rgb="FF000000"/>
        <rFont val="Arial"/>
        <family val="2"/>
      </rPr>
      <t>Instructions:</t>
    </r>
    <r>
      <rPr>
        <sz val="10.5"/>
        <color rgb="FF000000"/>
        <rFont val="Arial"/>
        <family val="2"/>
      </rPr>
      <t xml:space="preserve"> Give a narrative description of the spending of your funds. When describing</t>
    </r>
  </si>
  <si>
    <t>Match Ratio</t>
  </si>
  <si>
    <t>Funding Round Year</t>
  </si>
  <si>
    <t>2016-17</t>
  </si>
  <si>
    <t>2018–19</t>
  </si>
  <si>
    <t>2019–20</t>
  </si>
  <si>
    <t>CTEIG Balance to Spend</t>
  </si>
  <si>
    <t xml:space="preserve">2017–18 </t>
  </si>
  <si>
    <t>LEA Matching Funds Status*</t>
  </si>
  <si>
    <t>* if negative number, match wasn't met</t>
  </si>
  <si>
    <t>1:1.5</t>
  </si>
  <si>
    <t>1:2</t>
  </si>
  <si>
    <t>2016-17 
(1:1.5)
 All CTEIG
Expenditures</t>
  </si>
  <si>
    <t>2016-17
(1:1.5) 
LEA Match (Actual)</t>
  </si>
  <si>
    <t>2017-18 
(1:2) 
All CTEIG
Expenditures</t>
  </si>
  <si>
    <t>2017-18
(1:2) 
LEA Match (Actual)</t>
  </si>
  <si>
    <t>2018-19
(1:2) 
All CTEIG
Expenditures</t>
  </si>
  <si>
    <t>2018-19
(1:2) 
LEA Match (Actual)</t>
  </si>
  <si>
    <t>2019-20
(1:2) 
All CTEIG
Expenditures</t>
  </si>
  <si>
    <t>2019-20
(1:2) 
LEA Match (Actual)</t>
  </si>
  <si>
    <t>Page 5 of 6</t>
  </si>
  <si>
    <t>Page 6 of 6</t>
  </si>
  <si>
    <t>Page 4 of 6</t>
  </si>
  <si>
    <t>Page 3 of 6</t>
  </si>
  <si>
    <t>Page 2 of 6</t>
  </si>
  <si>
    <t>Page 1 of 6</t>
  </si>
  <si>
    <t xml:space="preserve">2017–18 CTEIG Expenditures Narrative 
</t>
  </si>
  <si>
    <t xml:space="preserve">2017–18 Matching Funds Narrative 
</t>
  </si>
  <si>
    <t xml:space="preserve">2019–20 CTEIG Expenditures Narrative 
</t>
  </si>
  <si>
    <t xml:space="preserve">2019–20 Matching Funds Narrative 
</t>
  </si>
  <si>
    <t>has been spent in the corresponding CTEIG expenditure column (Table A). Enter CTEIG Allocation amounts only in Table B.</t>
  </si>
  <si>
    <t xml:space="preserve">Instructions: Complete Table A below to populate Table B. Include ALL expenditures and matching funds for ALL rounds of funding. </t>
  </si>
  <si>
    <t>Do NOT report on an accrual basis. The expenditures reported for each grant year in Table A must NOT exceed the allocations received for each grant year in Table B.</t>
  </si>
  <si>
    <t>Example: If your allocation for a grant year was $1,000,000 (entered in Table B), you must report how much of the $1,000,000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</si>
</sst>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u/>
      <sz val="12"/>
      <color rgb="FF000000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sz val="72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8" fontId="3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Border="1" applyAlignment="1"/>
    <xf numFmtId="0" fontId="3" fillId="0" borderId="7" xfId="0" applyFont="1" applyFill="1" applyBorder="1" applyAlignment="1">
      <alignment horizontal="left" vertical="top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6" fillId="4" borderId="10" xfId="0" applyFont="1" applyFill="1" applyBorder="1" applyAlignment="1">
      <alignment horizontal="left"/>
    </xf>
    <xf numFmtId="0" fontId="6" fillId="0" borderId="6" xfId="0" applyFont="1" applyBorder="1" applyAlignment="1">
      <alignment wrapText="1"/>
    </xf>
    <xf numFmtId="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 applyProtection="1">
      <alignment horizontal="right"/>
      <protection locked="0"/>
    </xf>
    <xf numFmtId="164" fontId="3" fillId="0" borderId="9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/>
    <xf numFmtId="164" fontId="3" fillId="0" borderId="1" xfId="1" applyNumberFormat="1" applyFont="1" applyFill="1" applyBorder="1" applyAlignment="1" applyProtection="1">
      <alignment horizontal="right"/>
    </xf>
    <xf numFmtId="164" fontId="3" fillId="0" borderId="9" xfId="1" applyNumberFormat="1" applyFont="1" applyFill="1" applyBorder="1" applyAlignment="1" applyProtection="1">
      <alignment horizontal="right"/>
    </xf>
    <xf numFmtId="164" fontId="6" fillId="0" borderId="1" xfId="1" applyNumberFormat="1" applyFont="1" applyFill="1" applyBorder="1" applyAlignment="1" applyProtection="1">
      <alignment horizontal="right"/>
    </xf>
    <xf numFmtId="0" fontId="6" fillId="0" borderId="3" xfId="0" applyFont="1" applyBorder="1" applyAlignment="1">
      <alignment horizontal="right" wrapText="1"/>
    </xf>
    <xf numFmtId="8" fontId="3" fillId="0" borderId="1" xfId="0" applyNumberFormat="1" applyFont="1" applyBorder="1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 applyProtection="1">
      <alignment horizontal="center"/>
    </xf>
    <xf numFmtId="8" fontId="3" fillId="3" borderId="1" xfId="0" applyNumberFormat="1" applyFont="1" applyFill="1" applyBorder="1" applyAlignment="1" applyProtection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8" fontId="3" fillId="0" borderId="18" xfId="0" applyNumberFormat="1" applyFont="1" applyBorder="1" applyAlignment="1" applyProtection="1">
      <alignment horizontal="center" wrapText="1"/>
      <protection locked="0"/>
    </xf>
    <xf numFmtId="164" fontId="3" fillId="3" borderId="18" xfId="0" applyNumberFormat="1" applyFont="1" applyFill="1" applyBorder="1" applyAlignment="1" applyProtection="1">
      <alignment horizontal="center"/>
    </xf>
    <xf numFmtId="8" fontId="3" fillId="3" borderId="18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wrapText="1"/>
    </xf>
    <xf numFmtId="8" fontId="3" fillId="3" borderId="19" xfId="0" applyNumberFormat="1" applyFont="1" applyFill="1" applyBorder="1" applyAlignment="1" applyProtection="1">
      <alignment horizontal="center" wrapText="1"/>
    </xf>
    <xf numFmtId="8" fontId="3" fillId="3" borderId="20" xfId="0" applyNumberFormat="1" applyFont="1" applyFill="1" applyBorder="1" applyAlignment="1" applyProtection="1">
      <alignment horizontal="center" wrapText="1"/>
    </xf>
    <xf numFmtId="8" fontId="6" fillId="0" borderId="21" xfId="0" applyNumberFormat="1" applyFont="1" applyBorder="1" applyAlignment="1" applyProtection="1">
      <alignment horizontal="center" wrapText="1"/>
    </xf>
    <xf numFmtId="164" fontId="6" fillId="3" borderId="21" xfId="0" applyNumberFormat="1" applyFont="1" applyFill="1" applyBorder="1" applyAlignment="1" applyProtection="1">
      <alignment horizontal="center"/>
    </xf>
    <xf numFmtId="8" fontId="6" fillId="3" borderId="21" xfId="0" applyNumberFormat="1" applyFont="1" applyFill="1" applyBorder="1" applyAlignment="1" applyProtection="1">
      <alignment horizontal="center"/>
    </xf>
    <xf numFmtId="8" fontId="6" fillId="3" borderId="21" xfId="0" applyNumberFormat="1" applyFont="1" applyFill="1" applyBorder="1" applyAlignment="1" applyProtection="1">
      <alignment horizontal="center" wrapText="1"/>
    </xf>
    <xf numFmtId="8" fontId="6" fillId="3" borderId="22" xfId="0" applyNumberFormat="1" applyFont="1" applyFill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186</xdr:row>
      <xdr:rowOff>152399</xdr:rowOff>
    </xdr:from>
    <xdr:to>
      <xdr:col>2</xdr:col>
      <xdr:colOff>2628900</xdr:colOff>
      <xdr:row>201</xdr:row>
      <xdr:rowOff>76199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E9B0F6-968C-4CD5-8A2A-35D0D0BC8EE4}"/>
            </a:ext>
          </a:extLst>
        </xdr:cNvPr>
        <xdr:cNvSpPr txBox="1"/>
      </xdr:nvSpPr>
      <xdr:spPr>
        <a:xfrm>
          <a:off x="47625" y="35413949"/>
          <a:ext cx="5934075" cy="23526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38100</xdr:colOff>
      <xdr:row>245</xdr:row>
      <xdr:rowOff>133350</xdr:rowOff>
    </xdr:from>
    <xdr:to>
      <xdr:col>2</xdr:col>
      <xdr:colOff>2619375</xdr:colOff>
      <xdr:row>259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18C941-2053-45B2-A162-6A3592CA34F5}"/>
            </a:ext>
          </a:extLst>
        </xdr:cNvPr>
        <xdr:cNvSpPr txBox="1"/>
      </xdr:nvSpPr>
      <xdr:spPr>
        <a:xfrm>
          <a:off x="38100" y="44948475"/>
          <a:ext cx="5934075" cy="21526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57150</xdr:colOff>
      <xdr:row>129</xdr:row>
      <xdr:rowOff>28576</xdr:rowOff>
    </xdr:from>
    <xdr:to>
      <xdr:col>2</xdr:col>
      <xdr:colOff>2638425</xdr:colOff>
      <xdr:row>142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E961896-9C51-42C5-A941-282C6C05664E}"/>
            </a:ext>
          </a:extLst>
        </xdr:cNvPr>
        <xdr:cNvSpPr txBox="1"/>
      </xdr:nvSpPr>
      <xdr:spPr>
        <a:xfrm>
          <a:off x="57150" y="26060401"/>
          <a:ext cx="5934075" cy="2190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47625</xdr:colOff>
      <xdr:row>71</xdr:row>
      <xdr:rowOff>47625</xdr:rowOff>
    </xdr:from>
    <xdr:to>
      <xdr:col>2</xdr:col>
      <xdr:colOff>2628900</xdr:colOff>
      <xdr:row>84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5CDEC0E-E530-4201-8DCA-E54D71BD5E46}"/>
            </a:ext>
          </a:extLst>
        </xdr:cNvPr>
        <xdr:cNvSpPr txBox="1"/>
      </xdr:nvSpPr>
      <xdr:spPr>
        <a:xfrm>
          <a:off x="47625" y="16687800"/>
          <a:ext cx="5934075" cy="2171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CBB4-E394-439D-92D4-B3B09E7E6E80}">
  <dimension ref="A1:L54"/>
  <sheetViews>
    <sheetView showGridLines="0" tabSelected="1" workbookViewId="0">
      <selection activeCell="B7" sqref="B7"/>
    </sheetView>
  </sheetViews>
  <sheetFormatPr defaultRowHeight="12.75" x14ac:dyDescent="0.2"/>
  <cols>
    <col min="1" max="1" width="13.83203125" style="1" customWidth="1"/>
    <col min="2" max="2" width="29.1640625" style="1" customWidth="1"/>
    <col min="3" max="12" width="18.83203125" style="1" customWidth="1"/>
    <col min="13" max="16384" width="9.33203125" style="1"/>
  </cols>
  <sheetData>
    <row r="1" spans="1:12" ht="20.100000000000001" customHeight="1" thickBot="1" x14ac:dyDescent="0.3">
      <c r="A1" s="7" t="s">
        <v>13</v>
      </c>
      <c r="L1" s="25" t="s">
        <v>89</v>
      </c>
    </row>
    <row r="2" spans="1:12" ht="20.100000000000001" customHeight="1" x14ac:dyDescent="0.25">
      <c r="A2" s="7" t="s">
        <v>14</v>
      </c>
      <c r="F2" s="36" t="s">
        <v>29</v>
      </c>
      <c r="K2" s="29" t="s">
        <v>15</v>
      </c>
      <c r="L2" s="15"/>
    </row>
    <row r="3" spans="1:12" ht="20.100000000000001" customHeight="1" thickBot="1" x14ac:dyDescent="0.25">
      <c r="A3" s="9" t="s">
        <v>95</v>
      </c>
      <c r="F3" s="36"/>
      <c r="K3" s="30" t="s">
        <v>18</v>
      </c>
      <c r="L3" s="17"/>
    </row>
    <row r="4" spans="1:12" ht="18.75" customHeight="1" x14ac:dyDescent="0.2">
      <c r="A4" s="9" t="s">
        <v>96</v>
      </c>
    </row>
    <row r="5" spans="1:12" ht="18.75" customHeight="1" x14ac:dyDescent="0.2">
      <c r="A5" s="78" t="s">
        <v>97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20.25" customHeight="1" x14ac:dyDescent="0.2">
      <c r="A6" s="78" t="s">
        <v>94</v>
      </c>
      <c r="B6" s="76"/>
      <c r="C6" s="79"/>
      <c r="D6" s="79"/>
      <c r="E6" s="79"/>
      <c r="F6" s="79"/>
      <c r="G6" s="78"/>
      <c r="H6" s="76"/>
      <c r="I6" s="79"/>
      <c r="J6" s="79"/>
      <c r="K6" s="79"/>
      <c r="L6" s="79"/>
    </row>
    <row r="7" spans="1:12" ht="20.25" customHeight="1" x14ac:dyDescent="0.25">
      <c r="A7" s="9" t="s">
        <v>19</v>
      </c>
      <c r="B7" s="77"/>
      <c r="C7" s="37"/>
      <c r="D7" s="37"/>
      <c r="E7" s="37"/>
      <c r="G7" s="9" t="s">
        <v>53</v>
      </c>
      <c r="H7" s="77"/>
      <c r="I7" s="37"/>
      <c r="J7" s="37"/>
      <c r="K7" s="37"/>
    </row>
    <row r="8" spans="1:12" ht="26.25" customHeight="1" x14ac:dyDescent="0.25">
      <c r="A8" s="7" t="s">
        <v>24</v>
      </c>
      <c r="C8" s="33" t="s">
        <v>16</v>
      </c>
      <c r="D8" s="34" t="s">
        <v>17</v>
      </c>
      <c r="G8" s="33" t="s">
        <v>16</v>
      </c>
      <c r="H8" s="34" t="s">
        <v>17</v>
      </c>
    </row>
    <row r="9" spans="1:12" ht="65.099999999999994" customHeight="1" x14ac:dyDescent="0.2">
      <c r="A9" s="3" t="s">
        <v>1</v>
      </c>
      <c r="B9" s="3" t="s">
        <v>2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83</v>
      </c>
      <c r="K9" s="35" t="s">
        <v>3</v>
      </c>
      <c r="L9" s="35" t="s">
        <v>4</v>
      </c>
    </row>
    <row r="10" spans="1:12" ht="18" customHeight="1" x14ac:dyDescent="0.2">
      <c r="A10" s="8">
        <v>1000</v>
      </c>
      <c r="B10" s="4" t="s">
        <v>5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9">
        <f t="shared" ref="K10:K16" si="0">SUM(C10,E10,G10,I10)</f>
        <v>0</v>
      </c>
      <c r="L10" s="49">
        <f t="shared" ref="L10:L16" si="1">SUM(D10,F10,H10,J10)</f>
        <v>0</v>
      </c>
    </row>
    <row r="11" spans="1:12" ht="18" customHeight="1" x14ac:dyDescent="0.2">
      <c r="A11" s="8">
        <v>2000</v>
      </c>
      <c r="B11" s="4" t="s">
        <v>6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9">
        <f t="shared" si="0"/>
        <v>0</v>
      </c>
      <c r="L11" s="49">
        <f t="shared" si="1"/>
        <v>0</v>
      </c>
    </row>
    <row r="12" spans="1:12" ht="18" customHeight="1" x14ac:dyDescent="0.2">
      <c r="A12" s="8">
        <v>3000</v>
      </c>
      <c r="B12" s="4" t="s">
        <v>7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9">
        <f t="shared" si="0"/>
        <v>0</v>
      </c>
      <c r="L12" s="49">
        <f t="shared" si="1"/>
        <v>0</v>
      </c>
    </row>
    <row r="13" spans="1:12" ht="18" customHeight="1" x14ac:dyDescent="0.2">
      <c r="A13" s="8">
        <v>4000</v>
      </c>
      <c r="B13" s="4" t="s">
        <v>8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9">
        <f t="shared" si="0"/>
        <v>0</v>
      </c>
      <c r="L13" s="49">
        <f t="shared" si="1"/>
        <v>0</v>
      </c>
    </row>
    <row r="14" spans="1:12" ht="18" customHeight="1" x14ac:dyDescent="0.2">
      <c r="A14" s="8">
        <v>5000</v>
      </c>
      <c r="B14" s="4" t="s">
        <v>9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9">
        <f t="shared" si="0"/>
        <v>0</v>
      </c>
      <c r="L14" s="49">
        <f t="shared" si="1"/>
        <v>0</v>
      </c>
    </row>
    <row r="15" spans="1:12" ht="18" customHeight="1" x14ac:dyDescent="0.2">
      <c r="A15" s="8">
        <v>6000</v>
      </c>
      <c r="B15" s="4" t="s">
        <v>10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9">
        <f t="shared" si="0"/>
        <v>0</v>
      </c>
      <c r="L15" s="49">
        <f t="shared" si="1"/>
        <v>0</v>
      </c>
    </row>
    <row r="16" spans="1:12" ht="18" customHeight="1" x14ac:dyDescent="0.2">
      <c r="A16" s="31">
        <v>7000</v>
      </c>
      <c r="B16" s="32" t="s">
        <v>11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50">
        <f t="shared" si="0"/>
        <v>0</v>
      </c>
      <c r="L16" s="50">
        <f t="shared" si="1"/>
        <v>0</v>
      </c>
    </row>
    <row r="17" spans="1:12" ht="18" customHeight="1" x14ac:dyDescent="0.2">
      <c r="A17" s="2"/>
      <c r="B17" s="5" t="s">
        <v>12</v>
      </c>
      <c r="C17" s="51">
        <f>SUM(C10:C16)</f>
        <v>0</v>
      </c>
      <c r="D17" s="51">
        <f t="shared" ref="D17:J17" si="2">SUM(D10:D16)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>SUM(K10:K16)</f>
        <v>0</v>
      </c>
      <c r="L17" s="51">
        <f>SUM(L10:L16)</f>
        <v>0</v>
      </c>
    </row>
    <row r="18" spans="1:12" ht="18" customHeight="1" thickBot="1" x14ac:dyDescent="0.3">
      <c r="A18" s="7" t="s">
        <v>0</v>
      </c>
    </row>
    <row r="19" spans="1:12" ht="58.5" customHeight="1" x14ac:dyDescent="0.2">
      <c r="B19" s="56" t="s">
        <v>66</v>
      </c>
      <c r="C19" s="57" t="s">
        <v>65</v>
      </c>
      <c r="D19" s="57" t="s">
        <v>20</v>
      </c>
      <c r="E19" s="58" t="s">
        <v>21</v>
      </c>
      <c r="F19" s="58" t="s">
        <v>70</v>
      </c>
      <c r="G19" s="59" t="s">
        <v>23</v>
      </c>
      <c r="H19" s="58" t="s">
        <v>22</v>
      </c>
      <c r="I19" s="67" t="s">
        <v>72</v>
      </c>
      <c r="J19" s="65"/>
      <c r="K19" s="20"/>
    </row>
    <row r="20" spans="1:12" ht="18" customHeight="1" x14ac:dyDescent="0.2">
      <c r="A20" s="40" t="s">
        <v>54</v>
      </c>
      <c r="B20" s="60" t="s">
        <v>67</v>
      </c>
      <c r="C20" s="75" t="s">
        <v>74</v>
      </c>
      <c r="D20" s="53">
        <v>0</v>
      </c>
      <c r="E20" s="54">
        <f>C17</f>
        <v>0</v>
      </c>
      <c r="F20" s="55">
        <f>$D20-$E20</f>
        <v>0</v>
      </c>
      <c r="G20" s="55">
        <f>SUM($D20*1.5)</f>
        <v>0</v>
      </c>
      <c r="H20" s="55">
        <f>D17</f>
        <v>0</v>
      </c>
      <c r="I20" s="68">
        <f>SUM($H20-$G20)</f>
        <v>0</v>
      </c>
      <c r="J20" s="65"/>
      <c r="L20" s="42"/>
    </row>
    <row r="21" spans="1:12" ht="18" customHeight="1" x14ac:dyDescent="0.2">
      <c r="B21" s="60" t="s">
        <v>71</v>
      </c>
      <c r="C21" s="75" t="s">
        <v>75</v>
      </c>
      <c r="D21" s="53">
        <v>0</v>
      </c>
      <c r="E21" s="54">
        <f>E17</f>
        <v>0</v>
      </c>
      <c r="F21" s="55">
        <f>$D21-$E21</f>
        <v>0</v>
      </c>
      <c r="G21" s="55">
        <f>SUM($D21*2)</f>
        <v>0</v>
      </c>
      <c r="H21" s="55">
        <f>F17</f>
        <v>0</v>
      </c>
      <c r="I21" s="68">
        <f>SUM($H21-$G21)</f>
        <v>0</v>
      </c>
      <c r="J21" s="6"/>
      <c r="L21" s="43"/>
    </row>
    <row r="22" spans="1:12" ht="18" customHeight="1" x14ac:dyDescent="0.2">
      <c r="A22" s="40" t="s">
        <v>54</v>
      </c>
      <c r="B22" s="60" t="s">
        <v>68</v>
      </c>
      <c r="C22" s="75" t="s">
        <v>75</v>
      </c>
      <c r="D22" s="53">
        <v>0</v>
      </c>
      <c r="E22" s="54">
        <f>G17</f>
        <v>0</v>
      </c>
      <c r="F22" s="55">
        <f>$D22-$E22</f>
        <v>0</v>
      </c>
      <c r="G22" s="55">
        <f>SUM($D22*2)</f>
        <v>0</v>
      </c>
      <c r="H22" s="55">
        <f>H17</f>
        <v>0</v>
      </c>
      <c r="I22" s="68">
        <f>SUM($H22-$G22)</f>
        <v>0</v>
      </c>
      <c r="J22" s="6"/>
      <c r="L22" s="42"/>
    </row>
    <row r="23" spans="1:12" ht="18" customHeight="1" thickBot="1" x14ac:dyDescent="0.25">
      <c r="B23" s="60" t="s">
        <v>69</v>
      </c>
      <c r="C23" s="75" t="s">
        <v>75</v>
      </c>
      <c r="D23" s="61">
        <v>0</v>
      </c>
      <c r="E23" s="62">
        <f>I17</f>
        <v>0</v>
      </c>
      <c r="F23" s="63">
        <f>$D23-$E23</f>
        <v>0</v>
      </c>
      <c r="G23" s="63">
        <f>SUM($D23*2)</f>
        <v>0</v>
      </c>
      <c r="H23" s="63">
        <f>J17</f>
        <v>0</v>
      </c>
      <c r="I23" s="69">
        <f>SUM($H23-$G23)</f>
        <v>0</v>
      </c>
      <c r="J23" s="20"/>
      <c r="L23" s="44"/>
    </row>
    <row r="24" spans="1:12" ht="21" customHeight="1" thickTop="1" thickBot="1" x14ac:dyDescent="0.25">
      <c r="B24" s="41"/>
      <c r="C24" s="52" t="s">
        <v>12</v>
      </c>
      <c r="D24" s="70">
        <f t="shared" ref="D24:I24" si="3">SUM(D20:D23)</f>
        <v>0</v>
      </c>
      <c r="E24" s="71">
        <f t="shared" si="3"/>
        <v>0</v>
      </c>
      <c r="F24" s="72">
        <f t="shared" si="3"/>
        <v>0</v>
      </c>
      <c r="G24" s="73">
        <f t="shared" si="3"/>
        <v>0</v>
      </c>
      <c r="H24" s="72">
        <f t="shared" si="3"/>
        <v>0</v>
      </c>
      <c r="I24" s="74">
        <f t="shared" si="3"/>
        <v>0</v>
      </c>
      <c r="J24" s="66"/>
      <c r="K24" s="45"/>
      <c r="L24" s="45"/>
    </row>
    <row r="25" spans="1:12" ht="53.25" customHeight="1" x14ac:dyDescent="0.2">
      <c r="I25" s="64" t="s">
        <v>73</v>
      </c>
    </row>
    <row r="26" spans="1:12" ht="30" customHeight="1" x14ac:dyDescent="0.2"/>
    <row r="27" spans="1:12" ht="59.25" customHeight="1" x14ac:dyDescent="0.2">
      <c r="B27" s="18"/>
      <c r="C27" s="19"/>
      <c r="D27" s="19"/>
      <c r="G27" s="12"/>
      <c r="K27" s="20"/>
    </row>
    <row r="28" spans="1:12" ht="18" customHeight="1" x14ac:dyDescent="0.2">
      <c r="B28" s="18"/>
      <c r="C28" s="11"/>
      <c r="D28" s="11"/>
      <c r="F28" s="16"/>
      <c r="G28" s="16"/>
      <c r="H28" s="11"/>
      <c r="J28" s="6"/>
      <c r="L28" s="14"/>
    </row>
    <row r="29" spans="1:12" ht="18" customHeight="1" x14ac:dyDescent="0.2">
      <c r="B29" s="18"/>
      <c r="C29" s="11"/>
      <c r="D29" s="11"/>
      <c r="F29" s="16"/>
      <c r="G29" s="16"/>
      <c r="H29" s="11"/>
      <c r="J29" s="6"/>
      <c r="L29" s="6"/>
    </row>
    <row r="30" spans="1:12" ht="18" customHeight="1" x14ac:dyDescent="0.2">
      <c r="B30" s="18"/>
      <c r="C30" s="11"/>
      <c r="D30" s="11"/>
      <c r="F30" s="16"/>
      <c r="G30" s="16"/>
      <c r="H30" s="11"/>
      <c r="J30" s="6"/>
      <c r="L30" s="14"/>
    </row>
    <row r="31" spans="1:12" ht="18" customHeight="1" x14ac:dyDescent="0.2">
      <c r="B31" s="18"/>
      <c r="C31" s="11"/>
      <c r="D31" s="11"/>
      <c r="F31" s="13"/>
      <c r="J31" s="6"/>
      <c r="L31" s="6"/>
    </row>
    <row r="32" spans="1:12" ht="18" customHeight="1" x14ac:dyDescent="0.2">
      <c r="B32" s="18"/>
      <c r="C32" s="11"/>
      <c r="D32" s="11"/>
      <c r="J32" s="6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</sheetData>
  <sheetProtection algorithmName="SHA-512" hashValue="aQ7CycQAAXi54F1TZ2K7DhKvLlI3RTfpWsXRT0YoFIymQnEbsf61pGaqaBnaFNySoIPBhCLYafC0qmulVNDAoQ==" saltValue="6Xhqqtz2rW/1M76bFmXRwg==" spinCount="100000" sheet="1" selectLockedCells="1"/>
  <protectedRanges>
    <protectedRange sqref="B6:B7 H6:H7" name="LEA_CDS"/>
    <protectedRange sqref="C20:D23" name="TableBEntry"/>
    <protectedRange sqref="C10:J16" name="TableAEntry"/>
  </protectedRanges>
  <pageMargins left="0.25" right="0.25" top="0.2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C6CB-8366-473B-A7AA-5A25847D16F3}">
  <dimension ref="A1:N19"/>
  <sheetViews>
    <sheetView showGridLines="0" zoomScaleNormal="100" workbookViewId="0">
      <selection activeCell="B7" sqref="B7"/>
    </sheetView>
  </sheetViews>
  <sheetFormatPr defaultRowHeight="12.75" x14ac:dyDescent="0.2"/>
  <cols>
    <col min="1" max="1" width="11.83203125" customWidth="1"/>
    <col min="2" max="3" width="46.83203125" customWidth="1"/>
    <col min="4" max="4" width="40.83203125" customWidth="1"/>
    <col min="9" max="9" width="10.33203125" customWidth="1"/>
  </cols>
  <sheetData>
    <row r="1" spans="1:14" ht="15.75" x14ac:dyDescent="0.25">
      <c r="A1" s="7" t="s">
        <v>13</v>
      </c>
      <c r="C1" s="25" t="s">
        <v>88</v>
      </c>
      <c r="D1" s="25"/>
    </row>
    <row r="2" spans="1:14" ht="18" customHeight="1" x14ac:dyDescent="0.25">
      <c r="A2" s="7" t="s">
        <v>14</v>
      </c>
      <c r="D2" s="25"/>
    </row>
    <row r="3" spans="1:14" ht="24" customHeight="1" x14ac:dyDescent="0.2">
      <c r="A3" s="10"/>
      <c r="B3" s="26" t="s">
        <v>25</v>
      </c>
    </row>
    <row r="4" spans="1:14" ht="15.75" customHeight="1" x14ac:dyDescent="0.2">
      <c r="A4" s="38" t="s">
        <v>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1.75" customHeight="1" x14ac:dyDescent="0.2">
      <c r="A5" s="39" t="s">
        <v>63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1.75" customHeight="1" thickBot="1" x14ac:dyDescent="0.25">
      <c r="A6" s="28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40.5" customHeight="1" thickTop="1" thickBot="1" x14ac:dyDescent="0.25">
      <c r="A7" s="23" t="s">
        <v>39</v>
      </c>
      <c r="B7" s="23" t="s">
        <v>55</v>
      </c>
      <c r="C7" s="23" t="s">
        <v>56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ht="69.95" customHeight="1" thickTop="1" thickBot="1" x14ac:dyDescent="0.25">
      <c r="A8" s="22" t="s">
        <v>40</v>
      </c>
      <c r="B8" s="27" t="s">
        <v>30</v>
      </c>
      <c r="C8" s="27" t="s">
        <v>31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4" ht="43.5" customHeight="1" thickTop="1" thickBot="1" x14ac:dyDescent="0.25">
      <c r="A9" s="22" t="s">
        <v>41</v>
      </c>
      <c r="B9" s="27" t="s">
        <v>32</v>
      </c>
      <c r="C9" s="27" t="s">
        <v>33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4" ht="47.25" customHeight="1" thickTop="1" thickBot="1" x14ac:dyDescent="0.25">
      <c r="A10" s="22" t="s">
        <v>42</v>
      </c>
      <c r="B10" s="27" t="s">
        <v>34</v>
      </c>
      <c r="C10" s="27" t="s">
        <v>35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4" ht="75" customHeight="1" thickTop="1" thickBot="1" x14ac:dyDescent="0.25">
      <c r="A11" s="22" t="s">
        <v>43</v>
      </c>
      <c r="B11" s="27" t="s">
        <v>38</v>
      </c>
      <c r="C11" s="27" t="s">
        <v>49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4" ht="75" customHeight="1" thickTop="1" thickBot="1" x14ac:dyDescent="1.2">
      <c r="A12" s="22" t="s">
        <v>44</v>
      </c>
      <c r="B12" s="27" t="s">
        <v>47</v>
      </c>
      <c r="C12" s="27" t="s">
        <v>48</v>
      </c>
      <c r="D12" s="21"/>
      <c r="E12" s="21"/>
      <c r="F12" s="21"/>
      <c r="G12" s="21"/>
      <c r="H12" s="21"/>
      <c r="I12" s="48"/>
      <c r="J12" s="21"/>
      <c r="K12" s="21"/>
      <c r="L12" s="21"/>
      <c r="M12" s="21"/>
    </row>
    <row r="13" spans="1:14" ht="53.25" customHeight="1" thickTop="1" thickBot="1" x14ac:dyDescent="0.25">
      <c r="A13" s="22" t="s">
        <v>45</v>
      </c>
      <c r="B13" s="27" t="s">
        <v>36</v>
      </c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4" ht="42" customHeight="1" thickTop="1" thickBot="1" x14ac:dyDescent="0.25">
      <c r="A14" s="22" t="s">
        <v>46</v>
      </c>
      <c r="B14" s="27" t="s">
        <v>37</v>
      </c>
      <c r="C14" s="27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24" customHeight="1" thickTop="1" x14ac:dyDescent="0.2">
      <c r="A15" s="21"/>
      <c r="B15" s="26" t="s">
        <v>26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 customHeight="1" x14ac:dyDescent="0.2">
      <c r="A16" s="38" t="s">
        <v>62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customHeight="1" x14ac:dyDescent="0.2">
      <c r="A17" s="38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customHeight="1" x14ac:dyDescent="0.2">
      <c r="A18" s="38" t="s">
        <v>60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customHeight="1" x14ac:dyDescent="0.2">
      <c r="A19" s="38" t="s">
        <v>61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</sheetData>
  <printOptions horizontalCentered="1" verticalCentered="1" gridLines="1"/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991-8BD7-4C10-BC6A-3DC11723447D}">
  <dimension ref="A1:C13"/>
  <sheetViews>
    <sheetView workbookViewId="0"/>
  </sheetViews>
  <sheetFormatPr defaultRowHeight="12.75" x14ac:dyDescent="0.2"/>
  <cols>
    <col min="1" max="1" width="11.83203125" customWidth="1"/>
    <col min="2" max="3" width="46.83203125" customWidth="1"/>
  </cols>
  <sheetData>
    <row r="1" spans="1:3" ht="15.75" x14ac:dyDescent="0.25">
      <c r="A1" s="7" t="s">
        <v>13</v>
      </c>
      <c r="B1" s="21"/>
      <c r="C1" s="25" t="s">
        <v>87</v>
      </c>
    </row>
    <row r="2" spans="1:3" ht="15.75" x14ac:dyDescent="0.25">
      <c r="A2" s="7" t="s">
        <v>14</v>
      </c>
      <c r="B2" s="21"/>
      <c r="C2" s="25"/>
    </row>
    <row r="3" spans="1:3" ht="16.5" thickBot="1" x14ac:dyDescent="0.25">
      <c r="A3" s="24"/>
      <c r="B3" s="26" t="s">
        <v>25</v>
      </c>
    </row>
    <row r="4" spans="1:3" ht="39.75" thickTop="1" thickBot="1" x14ac:dyDescent="0.25">
      <c r="A4" s="23" t="s">
        <v>39</v>
      </c>
      <c r="B4" s="23" t="s">
        <v>55</v>
      </c>
      <c r="C4" s="23" t="s">
        <v>56</v>
      </c>
    </row>
    <row r="5" spans="1:3" ht="60" customHeight="1" thickTop="1" thickBot="1" x14ac:dyDescent="0.25">
      <c r="A5" s="22" t="s">
        <v>40</v>
      </c>
      <c r="B5" s="27"/>
      <c r="C5" s="27"/>
    </row>
    <row r="6" spans="1:3" ht="60" customHeight="1" thickTop="1" thickBot="1" x14ac:dyDescent="0.25">
      <c r="A6" s="22" t="s">
        <v>41</v>
      </c>
      <c r="B6" s="27"/>
      <c r="C6" s="27"/>
    </row>
    <row r="7" spans="1:3" ht="60" customHeight="1" thickTop="1" thickBot="1" x14ac:dyDescent="0.25">
      <c r="A7" s="22" t="s">
        <v>42</v>
      </c>
      <c r="B7" s="27"/>
      <c r="C7" s="27"/>
    </row>
    <row r="8" spans="1:3" ht="60" customHeight="1" thickTop="1" thickBot="1" x14ac:dyDescent="0.25">
      <c r="A8" s="22" t="s">
        <v>43</v>
      </c>
      <c r="B8" s="27"/>
      <c r="C8" s="27"/>
    </row>
    <row r="9" spans="1:3" ht="69.95" customHeight="1" thickTop="1" thickBot="1" x14ac:dyDescent="0.25">
      <c r="A9" s="22" t="s">
        <v>44</v>
      </c>
      <c r="B9" s="27"/>
      <c r="C9" s="27"/>
    </row>
    <row r="10" spans="1:3" ht="57.75" customHeight="1" thickTop="1" thickBot="1" x14ac:dyDescent="0.25">
      <c r="A10" s="22" t="s">
        <v>45</v>
      </c>
      <c r="B10" s="27"/>
      <c r="C10" s="27"/>
    </row>
    <row r="11" spans="1:3" ht="39.950000000000003" customHeight="1" thickTop="1" thickBot="1" x14ac:dyDescent="0.25">
      <c r="A11" s="22" t="s">
        <v>46</v>
      </c>
      <c r="B11" s="27"/>
      <c r="C11" s="27"/>
    </row>
    <row r="12" spans="1:3" ht="23.25" customHeight="1" thickTop="1" thickBot="1" x14ac:dyDescent="0.25">
      <c r="A12" s="21"/>
      <c r="B12" s="26" t="s">
        <v>50</v>
      </c>
      <c r="C12" s="26"/>
    </row>
    <row r="13" spans="1:3" ht="155.25" customHeight="1" thickBot="1" x14ac:dyDescent="0.25">
      <c r="A13" s="80"/>
      <c r="B13" s="81"/>
      <c r="C13" s="82"/>
    </row>
  </sheetData>
  <mergeCells count="1">
    <mergeCell ref="A13:C13"/>
  </mergeCells>
  <printOptions gridLines="1"/>
  <pageMargins left="0.25" right="0.25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6403-8849-4DD0-91B3-7C6BB824D24E}">
  <dimension ref="A1:C13"/>
  <sheetViews>
    <sheetView workbookViewId="0"/>
  </sheetViews>
  <sheetFormatPr defaultRowHeight="12.75" x14ac:dyDescent="0.2"/>
  <cols>
    <col min="1" max="1" width="11.83203125" customWidth="1"/>
    <col min="2" max="3" width="46.83203125" customWidth="1"/>
  </cols>
  <sheetData>
    <row r="1" spans="1:3" ht="15.75" x14ac:dyDescent="0.25">
      <c r="A1" s="7" t="s">
        <v>13</v>
      </c>
      <c r="B1" s="21"/>
      <c r="C1" s="25" t="s">
        <v>86</v>
      </c>
    </row>
    <row r="2" spans="1:3" ht="15.75" x14ac:dyDescent="0.25">
      <c r="A2" s="7" t="s">
        <v>14</v>
      </c>
      <c r="B2" s="21"/>
      <c r="C2" s="25"/>
    </row>
    <row r="3" spans="1:3" ht="16.5" thickBot="1" x14ac:dyDescent="0.25">
      <c r="A3" s="24"/>
      <c r="B3" s="26" t="s">
        <v>25</v>
      </c>
    </row>
    <row r="4" spans="1:3" ht="39.75" thickTop="1" thickBot="1" x14ac:dyDescent="0.25">
      <c r="A4" s="23" t="s">
        <v>39</v>
      </c>
      <c r="B4" s="23" t="s">
        <v>90</v>
      </c>
      <c r="C4" s="23" t="s">
        <v>91</v>
      </c>
    </row>
    <row r="5" spans="1:3" ht="60" customHeight="1" thickTop="1" thickBot="1" x14ac:dyDescent="0.25">
      <c r="A5" s="22" t="s">
        <v>40</v>
      </c>
      <c r="B5" s="27"/>
      <c r="C5" s="27"/>
    </row>
    <row r="6" spans="1:3" ht="60" customHeight="1" thickTop="1" thickBot="1" x14ac:dyDescent="0.25">
      <c r="A6" s="22" t="s">
        <v>41</v>
      </c>
      <c r="B6" s="27"/>
      <c r="C6" s="27"/>
    </row>
    <row r="7" spans="1:3" ht="60" customHeight="1" thickTop="1" thickBot="1" x14ac:dyDescent="0.25">
      <c r="A7" s="22" t="s">
        <v>42</v>
      </c>
      <c r="B7" s="27"/>
      <c r="C7" s="27"/>
    </row>
    <row r="8" spans="1:3" ht="60" customHeight="1" thickTop="1" thickBot="1" x14ac:dyDescent="0.25">
      <c r="A8" s="22" t="s">
        <v>43</v>
      </c>
      <c r="B8" s="27"/>
      <c r="C8" s="27"/>
    </row>
    <row r="9" spans="1:3" ht="69.95" customHeight="1" thickTop="1" thickBot="1" x14ac:dyDescent="0.25">
      <c r="A9" s="22" t="s">
        <v>44</v>
      </c>
      <c r="B9" s="27"/>
      <c r="C9" s="27"/>
    </row>
    <row r="10" spans="1:3" ht="57.75" customHeight="1" thickTop="1" thickBot="1" x14ac:dyDescent="0.25">
      <c r="A10" s="22" t="s">
        <v>45</v>
      </c>
      <c r="B10" s="27"/>
      <c r="C10" s="27"/>
    </row>
    <row r="11" spans="1:3" ht="39.950000000000003" customHeight="1" thickTop="1" thickBot="1" x14ac:dyDescent="0.25">
      <c r="A11" s="22" t="s">
        <v>46</v>
      </c>
      <c r="B11" s="27"/>
      <c r="C11" s="27"/>
    </row>
    <row r="12" spans="1:3" ht="23.25" customHeight="1" thickTop="1" thickBot="1" x14ac:dyDescent="0.25">
      <c r="A12" s="21"/>
      <c r="B12" s="26" t="s">
        <v>51</v>
      </c>
      <c r="C12" s="26"/>
    </row>
    <row r="13" spans="1:3" ht="155.25" customHeight="1" thickBot="1" x14ac:dyDescent="0.25">
      <c r="A13" s="80"/>
      <c r="B13" s="81"/>
      <c r="C13" s="82"/>
    </row>
  </sheetData>
  <mergeCells count="1">
    <mergeCell ref="A13:C13"/>
  </mergeCells>
  <printOptions gridLines="1"/>
  <pageMargins left="0.25" right="0.25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AFA5-B99B-42E7-853A-444698040CDD}">
  <dimension ref="A1:C13"/>
  <sheetViews>
    <sheetView workbookViewId="0"/>
  </sheetViews>
  <sheetFormatPr defaultRowHeight="12.75" x14ac:dyDescent="0.2"/>
  <cols>
    <col min="1" max="1" width="11.83203125" customWidth="1"/>
    <col min="2" max="3" width="46.83203125" customWidth="1"/>
  </cols>
  <sheetData>
    <row r="1" spans="1:3" ht="15.75" x14ac:dyDescent="0.25">
      <c r="A1" s="7" t="s">
        <v>13</v>
      </c>
      <c r="B1" s="21"/>
      <c r="C1" s="25" t="s">
        <v>84</v>
      </c>
    </row>
    <row r="2" spans="1:3" ht="15.75" x14ac:dyDescent="0.25">
      <c r="A2" s="7" t="s">
        <v>14</v>
      </c>
      <c r="B2" s="21"/>
      <c r="C2" s="25"/>
    </row>
    <row r="3" spans="1:3" ht="16.5" thickBot="1" x14ac:dyDescent="0.25">
      <c r="A3" s="24"/>
      <c r="B3" s="26" t="s">
        <v>25</v>
      </c>
    </row>
    <row r="4" spans="1:3" ht="39.75" thickTop="1" thickBot="1" x14ac:dyDescent="0.25">
      <c r="A4" s="23" t="s">
        <v>39</v>
      </c>
      <c r="B4" s="23" t="s">
        <v>57</v>
      </c>
      <c r="C4" s="23" t="s">
        <v>58</v>
      </c>
    </row>
    <row r="5" spans="1:3" ht="60" customHeight="1" thickTop="1" thickBot="1" x14ac:dyDescent="0.25">
      <c r="A5" s="22" t="s">
        <v>40</v>
      </c>
      <c r="B5" s="27"/>
      <c r="C5" s="27"/>
    </row>
    <row r="6" spans="1:3" ht="60" customHeight="1" thickTop="1" thickBot="1" x14ac:dyDescent="0.25">
      <c r="A6" s="22" t="s">
        <v>41</v>
      </c>
      <c r="B6" s="27"/>
      <c r="C6" s="27"/>
    </row>
    <row r="7" spans="1:3" ht="60" customHeight="1" thickTop="1" thickBot="1" x14ac:dyDescent="0.25">
      <c r="A7" s="22" t="s">
        <v>42</v>
      </c>
      <c r="B7" s="27"/>
      <c r="C7" s="27"/>
    </row>
    <row r="8" spans="1:3" ht="60" customHeight="1" thickTop="1" thickBot="1" x14ac:dyDescent="0.25">
      <c r="A8" s="22" t="s">
        <v>43</v>
      </c>
      <c r="B8" s="27"/>
      <c r="C8" s="27"/>
    </row>
    <row r="9" spans="1:3" ht="69.95" customHeight="1" thickTop="1" thickBot="1" x14ac:dyDescent="0.25">
      <c r="A9" s="22" t="s">
        <v>44</v>
      </c>
      <c r="B9" s="27"/>
      <c r="C9" s="27"/>
    </row>
    <row r="10" spans="1:3" ht="57.75" customHeight="1" thickTop="1" thickBot="1" x14ac:dyDescent="0.25">
      <c r="A10" s="22" t="s">
        <v>45</v>
      </c>
      <c r="B10" s="27"/>
      <c r="C10" s="27"/>
    </row>
    <row r="11" spans="1:3" ht="39.950000000000003" customHeight="1" thickTop="1" thickBot="1" x14ac:dyDescent="0.25">
      <c r="A11" s="22" t="s">
        <v>46</v>
      </c>
      <c r="B11" s="27"/>
      <c r="C11" s="27"/>
    </row>
    <row r="12" spans="1:3" ht="23.25" customHeight="1" thickTop="1" thickBot="1" x14ac:dyDescent="0.25">
      <c r="A12" s="21"/>
      <c r="B12" s="26" t="s">
        <v>52</v>
      </c>
      <c r="C12" s="26"/>
    </row>
    <row r="13" spans="1:3" ht="155.25" customHeight="1" thickBot="1" x14ac:dyDescent="0.25">
      <c r="A13" s="80"/>
      <c r="B13" s="81"/>
      <c r="C13" s="82"/>
    </row>
  </sheetData>
  <mergeCells count="1">
    <mergeCell ref="A13:C13"/>
  </mergeCells>
  <printOptions gridLines="1"/>
  <pageMargins left="0.25" right="0.25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B65D-1B01-46F6-A5D0-26DD6DAB1DE2}">
  <dimension ref="A1:C13"/>
  <sheetViews>
    <sheetView workbookViewId="0"/>
  </sheetViews>
  <sheetFormatPr defaultRowHeight="12.75" x14ac:dyDescent="0.2"/>
  <cols>
    <col min="1" max="1" width="11.83203125" customWidth="1"/>
    <col min="2" max="3" width="46.83203125" customWidth="1"/>
  </cols>
  <sheetData>
    <row r="1" spans="1:3" ht="15.75" x14ac:dyDescent="0.25">
      <c r="A1" s="7" t="s">
        <v>13</v>
      </c>
      <c r="B1" s="21"/>
      <c r="C1" s="25" t="s">
        <v>85</v>
      </c>
    </row>
    <row r="2" spans="1:3" ht="15.75" x14ac:dyDescent="0.25">
      <c r="A2" s="7" t="s">
        <v>14</v>
      </c>
      <c r="B2" s="21"/>
      <c r="C2" s="25"/>
    </row>
    <row r="3" spans="1:3" ht="16.5" thickBot="1" x14ac:dyDescent="0.25">
      <c r="A3" s="24"/>
      <c r="B3" s="26" t="s">
        <v>25</v>
      </c>
    </row>
    <row r="4" spans="1:3" ht="39.75" thickTop="1" thickBot="1" x14ac:dyDescent="0.25">
      <c r="A4" s="23" t="s">
        <v>39</v>
      </c>
      <c r="B4" s="23" t="s">
        <v>92</v>
      </c>
      <c r="C4" s="23" t="s">
        <v>93</v>
      </c>
    </row>
    <row r="5" spans="1:3" ht="60" customHeight="1" thickTop="1" thickBot="1" x14ac:dyDescent="0.25">
      <c r="A5" s="22" t="s">
        <v>40</v>
      </c>
      <c r="B5" s="27"/>
      <c r="C5" s="27"/>
    </row>
    <row r="6" spans="1:3" ht="60" customHeight="1" thickTop="1" thickBot="1" x14ac:dyDescent="0.25">
      <c r="A6" s="22" t="s">
        <v>41</v>
      </c>
      <c r="B6" s="27"/>
      <c r="C6" s="27"/>
    </row>
    <row r="7" spans="1:3" ht="60" customHeight="1" thickTop="1" thickBot="1" x14ac:dyDescent="0.25">
      <c r="A7" s="22" t="s">
        <v>42</v>
      </c>
      <c r="B7" s="27"/>
      <c r="C7" s="27"/>
    </row>
    <row r="8" spans="1:3" ht="60" customHeight="1" thickTop="1" thickBot="1" x14ac:dyDescent="0.25">
      <c r="A8" s="22" t="s">
        <v>43</v>
      </c>
      <c r="B8" s="27"/>
      <c r="C8" s="27"/>
    </row>
    <row r="9" spans="1:3" ht="69.95" customHeight="1" thickTop="1" thickBot="1" x14ac:dyDescent="0.25">
      <c r="A9" s="22" t="s">
        <v>44</v>
      </c>
      <c r="B9" s="27"/>
      <c r="C9" s="27"/>
    </row>
    <row r="10" spans="1:3" ht="57.75" customHeight="1" thickTop="1" thickBot="1" x14ac:dyDescent="0.25">
      <c r="A10" s="22" t="s">
        <v>45</v>
      </c>
      <c r="B10" s="27"/>
      <c r="C10" s="27"/>
    </row>
    <row r="11" spans="1:3" ht="39.950000000000003" customHeight="1" thickTop="1" thickBot="1" x14ac:dyDescent="0.25">
      <c r="A11" s="22" t="s">
        <v>46</v>
      </c>
      <c r="B11" s="27"/>
      <c r="C11" s="27"/>
    </row>
    <row r="12" spans="1:3" ht="23.25" customHeight="1" thickTop="1" thickBot="1" x14ac:dyDescent="0.25">
      <c r="A12" s="21"/>
      <c r="B12" s="26" t="s">
        <v>59</v>
      </c>
      <c r="C12" s="26"/>
    </row>
    <row r="13" spans="1:3" ht="155.25" customHeight="1" thickBot="1" x14ac:dyDescent="0.25">
      <c r="A13" s="80"/>
      <c r="B13" s="81"/>
      <c r="C13" s="82"/>
    </row>
  </sheetData>
  <mergeCells count="1">
    <mergeCell ref="A13:C13"/>
  </mergeCells>
  <printOptions gridLines="1"/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Spending Amounts</vt:lpstr>
      <vt:lpstr>Spending Narrative Example</vt:lpstr>
      <vt:lpstr>2016-17 Spending Narrative</vt:lpstr>
      <vt:lpstr>2017-18 Spending Narrative</vt:lpstr>
      <vt:lpstr>2018-19 Spending Narrative</vt:lpstr>
      <vt:lpstr>2019-20 Spending Narrative</vt:lpstr>
      <vt:lpstr>'Spending Amounts'!Print_Area</vt:lpstr>
      <vt:lpstr>'Spending Narrative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CTEIG - Expenditure Report (CA Dept of Education)</dc:title>
  <dc:creator>CDE</dc:creator>
  <cp:lastModifiedBy>CDE</cp:lastModifiedBy>
  <cp:lastPrinted>2019-11-07T23:34:14Z</cp:lastPrinted>
  <dcterms:created xsi:type="dcterms:W3CDTF">2019-11-05T23:59:50Z</dcterms:created>
  <dcterms:modified xsi:type="dcterms:W3CDTF">2020-11-18T15:55:48Z</dcterms:modified>
  <cp:category>Career Technical Incentive Grant (CTEIG) Expenditure Report consisting of three worksheets totaling 7 pages.</cp:category>
</cp:coreProperties>
</file>